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3" i="1" l="1"/>
  <c r="F17" i="1" l="1"/>
  <c r="F9" i="1" l="1"/>
</calcChain>
</file>

<file path=xl/sharedStrings.xml><?xml version="1.0" encoding="utf-8"?>
<sst xmlns="http://schemas.openxmlformats.org/spreadsheetml/2006/main" count="51" uniqueCount="34">
  <si>
    <t>シャーシローラー計算</t>
  </si>
  <si>
    <t>計算式</t>
  </si>
  <si>
    <t>入力欄</t>
  </si>
  <si>
    <t>単位</t>
  </si>
  <si>
    <t>ドライバー重量</t>
  </si>
  <si>
    <t>[kg]</t>
  </si>
  <si>
    <t>車体重量</t>
  </si>
  <si>
    <t>[-]</t>
  </si>
  <si>
    <t>[kg*m^2]</t>
  </si>
  <si>
    <t>ローラー直径</t>
  </si>
  <si>
    <t>[m]</t>
  </si>
  <si>
    <t>フライ増速比</t>
  </si>
  <si>
    <t>フライホイール直径</t>
  </si>
  <si>
    <t>フライホイール厚さ</t>
  </si>
  <si>
    <t>フライホイール比重</t>
  </si>
  <si>
    <t>歯車比重</t>
  </si>
  <si>
    <t>軸比重</t>
  </si>
  <si>
    <t>軸径（ローラー側）</t>
  </si>
  <si>
    <t>軸長（ローラー側）</t>
  </si>
  <si>
    <t>歯車厚さ（ローラー側）</t>
  </si>
  <si>
    <t>[kg・m^2]</t>
  </si>
  <si>
    <t>軸径（フライ側）</t>
  </si>
  <si>
    <t>軸長（フライ側）</t>
  </si>
  <si>
    <t>歯車直径（フライ側）</t>
  </si>
  <si>
    <t>歯車厚さ（フライ側）</t>
  </si>
  <si>
    <t>フライホイールの重量（計算値）</t>
    <rPh sb="11" eb="14">
      <t>ケイサンチ</t>
    </rPh>
    <phoneticPr fontId="2"/>
  </si>
  <si>
    <t>（減速後のモーメント，実際に製作するフライホイールのモーメント）</t>
    <rPh sb="3" eb="4">
      <t>ゴ</t>
    </rPh>
    <phoneticPr fontId="2"/>
  </si>
  <si>
    <t>↓</t>
    <phoneticPr fontId="2"/>
  </si>
  <si>
    <r>
      <t>[</t>
    </r>
    <r>
      <rPr>
        <sz val="11"/>
        <color indexed="8"/>
        <rFont val="ＭＳ Ｐゴシック"/>
        <family val="3"/>
        <charset val="128"/>
      </rPr>
      <t>kg]</t>
    </r>
    <phoneticPr fontId="2"/>
  </si>
  <si>
    <t>歯車直径（ローラー側）</t>
    <phoneticPr fontId="2"/>
  </si>
  <si>
    <t>←歯車を使用する場合に記入</t>
    <rPh sb="1" eb="3">
      <t>ハグルマ</t>
    </rPh>
    <rPh sb="4" eb="6">
      <t>シヨウ</t>
    </rPh>
    <rPh sb="8" eb="10">
      <t>バアイ</t>
    </rPh>
    <rPh sb="11" eb="13">
      <t>キニュウ</t>
    </rPh>
    <phoneticPr fontId="2"/>
  </si>
  <si>
    <t>必要な慣性モーメント</t>
    <rPh sb="0" eb="2">
      <t>ヒツヨウ</t>
    </rPh>
    <phoneticPr fontId="2"/>
  </si>
  <si>
    <t>ローラー慣性(実測値を記入）</t>
    <rPh sb="7" eb="10">
      <t>ジッソクチ</t>
    </rPh>
    <rPh sb="11" eb="13">
      <t>キニュウ</t>
    </rPh>
    <phoneticPr fontId="2"/>
  </si>
  <si>
    <t>左の表の記入値より計算した慣性モーメント</t>
    <rPh sb="0" eb="1">
      <t>ヒダリ</t>
    </rPh>
    <rPh sb="2" eb="3">
      <t>ヒョウ</t>
    </rPh>
    <rPh sb="4" eb="6">
      <t>キニュウ</t>
    </rPh>
    <rPh sb="6" eb="7">
      <t>チ</t>
    </rPh>
    <rPh sb="9" eb="11">
      <t>ケイサン</t>
    </rPh>
    <rPh sb="13" eb="15">
      <t>カンセイ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</si>
</sst>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&quot; &quot;"/>
    <numFmt numFmtId="177" formatCode="0.0"/>
    <numFmt numFmtId="178" formatCode="0.000"/>
  </numFmts>
  <fonts count="4" x14ac:knownFonts="1">
    <font>
      <sz val="11"/>
      <color indexed="8"/>
      <name val="ＭＳ Ｐゴシック"/>
    </font>
    <font>
      <sz val="11"/>
      <color indexed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1">
    <xf numFmtId="0" fontId="0" fillId="0" borderId="0" applyNumberFormat="0" applyFill="0" applyBorder="0" applyProtection="0">
      <alignment vertical="center"/>
    </xf>
  </cellStyleXfs>
  <cellXfs count="44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49" fontId="0" fillId="2" borderId="3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49" fontId="0" fillId="2" borderId="12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49" fontId="0" fillId="2" borderId="14" xfId="0" applyNumberFormat="1" applyFont="1" applyFill="1" applyBorder="1" applyAlignment="1">
      <alignment horizontal="right" vertical="center"/>
    </xf>
    <xf numFmtId="0" fontId="0" fillId="2" borderId="15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2" borderId="25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177" fontId="1" fillId="3" borderId="3" xfId="0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78" fontId="1" fillId="3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6100"/>
      <rgbColor rgb="FFC6EFC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663575</xdr:colOff>
      <xdr:row>1</xdr:row>
      <xdr:rowOff>166944</xdr:rowOff>
    </xdr:from>
    <xdr:to>
      <xdr:col>11</xdr:col>
      <xdr:colOff>190500</xdr:colOff>
      <xdr:row>3</xdr:row>
      <xdr:rowOff>133350</xdr:rowOff>
    </xdr:to>
    <xdr:sp macro="" textlink="">
      <xdr:nvSpPr>
        <xdr:cNvPr id="2" name="Shape 2"/>
        <xdr:cNvSpPr/>
      </xdr:nvSpPr>
      <xdr:spPr>
        <a:xfrm>
          <a:off x="3444875" y="338394"/>
          <a:ext cx="4937125" cy="309306"/>
        </a:xfrm>
        <a:prstGeom prst="rect">
          <a:avLst/>
        </a:prstGeom>
        <a:solidFill>
          <a:schemeClr val="bg1">
            <a:lumMod val="85000"/>
          </a:schemeClr>
        </a:solidFill>
        <a:ln w="12700" cap="flat">
          <a:solidFill>
            <a:schemeClr val="tx1"/>
          </a:solidFill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I</a:t>
          </a:r>
          <a:r>
            <a:rPr lang="en-US"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 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[kg</a:t>
          </a:r>
          <a:r>
            <a:rPr lang="ja-JP" altLang="en-US"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・</a:t>
          </a:r>
          <a:r>
            <a:rPr lang="en-US" altLang="ja-JP"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m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mbria Math"/>
              <a:ea typeface="Cambria Math"/>
              <a:cs typeface="Cambria Math"/>
              <a:sym typeface="Cambria Math"/>
            </a:rPr>
            <a:t>^2] =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　(ドライバー重量+車体重量)</a:t>
          </a:r>
          <a:r>
            <a: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mbria Math"/>
              <a:ea typeface="Cambria Math"/>
              <a:cs typeface="Cambria Math"/>
              <a:sym typeface="Cambria Math"/>
            </a:rPr>
            <a:t>×〖(ローラー半径)〗^2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 ​​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​​テーマ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​​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tabSelected="1" zoomScaleNormal="100" workbookViewId="0">
      <selection activeCell="H19" sqref="H19"/>
    </sheetView>
  </sheetViews>
  <sheetFormatPr defaultColWidth="8.875" defaultRowHeight="13.5" customHeight="1" x14ac:dyDescent="0.15"/>
  <cols>
    <col min="1" max="1" width="23.25" style="1" customWidth="1"/>
    <col min="2" max="256" width="8.875" style="1" customWidth="1"/>
  </cols>
  <sheetData>
    <row r="1" spans="1:12" ht="13.5" customHeight="1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3.5" customHeight="1" x14ac:dyDescent="0.15">
      <c r="A2" s="4"/>
      <c r="B2" s="4"/>
      <c r="C2" s="4"/>
      <c r="D2" s="3"/>
      <c r="E2" s="2" t="s">
        <v>1</v>
      </c>
      <c r="F2" s="3"/>
      <c r="G2" s="3"/>
      <c r="H2" s="3"/>
      <c r="I2" s="3"/>
      <c r="J2" s="3"/>
      <c r="K2" s="3"/>
      <c r="L2" s="3"/>
    </row>
    <row r="3" spans="1:12" ht="13.5" customHeight="1" x14ac:dyDescent="0.15">
      <c r="A3" s="39"/>
      <c r="B3" s="5" t="s">
        <v>2</v>
      </c>
      <c r="C3" s="5" t="s">
        <v>3</v>
      </c>
      <c r="D3" s="6"/>
      <c r="E3" s="3"/>
      <c r="F3" s="3"/>
      <c r="G3" s="3"/>
      <c r="H3" s="3"/>
      <c r="I3" s="3"/>
      <c r="J3" s="3"/>
      <c r="K3" s="3"/>
      <c r="L3" s="3"/>
    </row>
    <row r="4" spans="1:12" ht="13.5" customHeight="1" x14ac:dyDescent="0.15">
      <c r="A4" s="5" t="s">
        <v>4</v>
      </c>
      <c r="B4" s="7">
        <v>55</v>
      </c>
      <c r="C4" s="5" t="s">
        <v>5</v>
      </c>
      <c r="D4" s="6"/>
      <c r="E4" s="3"/>
      <c r="F4" s="3"/>
      <c r="G4" s="3"/>
      <c r="H4" s="3"/>
      <c r="I4" s="3"/>
      <c r="J4" s="3"/>
      <c r="K4" s="3"/>
      <c r="L4" s="3"/>
    </row>
    <row r="5" spans="1:12" ht="13.5" customHeight="1" thickBot="1" x14ac:dyDescent="0.2">
      <c r="A5" s="5" t="s">
        <v>6</v>
      </c>
      <c r="B5" s="7">
        <v>38</v>
      </c>
      <c r="C5" s="5" t="s">
        <v>5</v>
      </c>
      <c r="D5" s="6"/>
      <c r="E5" s="11"/>
      <c r="F5" s="11"/>
      <c r="G5" s="11"/>
      <c r="H5" s="11"/>
      <c r="I5" s="11"/>
      <c r="J5" s="11"/>
      <c r="K5" s="3"/>
      <c r="L5" s="3"/>
    </row>
    <row r="6" spans="1:12" ht="13.5" customHeight="1" x14ac:dyDescent="0.15">
      <c r="A6" s="5" t="s">
        <v>9</v>
      </c>
      <c r="B6" s="43">
        <v>0.08</v>
      </c>
      <c r="C6" s="5" t="s">
        <v>10</v>
      </c>
      <c r="D6" s="9"/>
      <c r="E6" s="25" t="s">
        <v>31</v>
      </c>
      <c r="F6" s="13"/>
      <c r="G6" s="13"/>
      <c r="H6" s="13"/>
      <c r="I6" s="13"/>
      <c r="J6" s="14"/>
      <c r="K6" s="10"/>
      <c r="L6" s="3"/>
    </row>
    <row r="7" spans="1:12" ht="13.5" customHeight="1" x14ac:dyDescent="0.15">
      <c r="A7" s="5" t="s">
        <v>11</v>
      </c>
      <c r="B7" s="41">
        <v>3</v>
      </c>
      <c r="C7" s="5" t="s">
        <v>7</v>
      </c>
      <c r="D7" s="9"/>
      <c r="E7" s="31" t="s">
        <v>26</v>
      </c>
      <c r="H7" s="3"/>
      <c r="I7" s="3"/>
      <c r="J7" s="16"/>
      <c r="K7" s="10"/>
      <c r="L7" s="3"/>
    </row>
    <row r="8" spans="1:12" ht="13.5" customHeight="1" x14ac:dyDescent="0.15">
      <c r="A8" s="5" t="s">
        <v>12</v>
      </c>
      <c r="B8" s="43">
        <v>0.125</v>
      </c>
      <c r="C8" s="5" t="s">
        <v>10</v>
      </c>
      <c r="D8" s="9"/>
      <c r="E8" s="17"/>
      <c r="F8" s="32" t="s">
        <v>27</v>
      </c>
      <c r="G8" s="3"/>
      <c r="H8" s="3"/>
      <c r="I8" s="3"/>
      <c r="J8" s="16"/>
      <c r="K8" s="10"/>
      <c r="L8" s="3"/>
    </row>
    <row r="9" spans="1:12" ht="13.5" customHeight="1" x14ac:dyDescent="0.15">
      <c r="A9" s="5" t="s">
        <v>13</v>
      </c>
      <c r="B9" s="43">
        <v>0.04</v>
      </c>
      <c r="C9" s="5" t="s">
        <v>10</v>
      </c>
      <c r="D9" s="9"/>
      <c r="E9" s="15"/>
      <c r="F9" s="24">
        <f>(B4+B5)*(B6/2)^2*(1/B7)^2</f>
        <v>1.6533333333333334E-2</v>
      </c>
      <c r="G9" s="2" t="s">
        <v>8</v>
      </c>
      <c r="H9" s="3"/>
      <c r="I9" s="3"/>
      <c r="J9" s="16"/>
      <c r="K9" s="10"/>
      <c r="L9" s="3"/>
    </row>
    <row r="10" spans="1:12" ht="13.5" customHeight="1" x14ac:dyDescent="0.15">
      <c r="A10" s="5" t="s">
        <v>14</v>
      </c>
      <c r="B10" s="7">
        <v>7.87</v>
      </c>
      <c r="C10" s="5" t="s">
        <v>7</v>
      </c>
      <c r="D10" s="9"/>
      <c r="E10" s="17"/>
      <c r="F10" s="3"/>
      <c r="G10" s="3"/>
      <c r="H10" s="3"/>
      <c r="I10" s="3"/>
      <c r="J10" s="16"/>
      <c r="K10" s="10"/>
      <c r="L10" s="3"/>
    </row>
    <row r="11" spans="1:12" ht="13.5" customHeight="1" x14ac:dyDescent="0.15">
      <c r="A11" s="5" t="s">
        <v>15</v>
      </c>
      <c r="B11" s="7">
        <v>7.87</v>
      </c>
      <c r="C11" s="5" t="s">
        <v>7</v>
      </c>
      <c r="D11" s="9"/>
      <c r="E11" s="23" t="s">
        <v>33</v>
      </c>
      <c r="F11" s="3"/>
      <c r="G11" s="3"/>
      <c r="H11" s="3"/>
      <c r="I11" s="3"/>
      <c r="J11" s="16"/>
      <c r="K11" s="10"/>
      <c r="L11" s="3"/>
    </row>
    <row r="12" spans="1:12" ht="13.5" customHeight="1" x14ac:dyDescent="0.15">
      <c r="A12" s="5" t="s">
        <v>16</v>
      </c>
      <c r="B12" s="7">
        <v>7.87</v>
      </c>
      <c r="C12" s="5" t="s">
        <v>7</v>
      </c>
      <c r="D12" s="9"/>
      <c r="E12" s="17"/>
      <c r="F12" s="32" t="s">
        <v>27</v>
      </c>
      <c r="G12" s="3"/>
      <c r="H12" s="3"/>
      <c r="I12" s="3"/>
      <c r="J12" s="16"/>
      <c r="K12" s="10"/>
      <c r="L12" s="3"/>
    </row>
    <row r="13" spans="1:12" ht="13.5" customHeight="1" thickBot="1" x14ac:dyDescent="0.2">
      <c r="A13" s="5" t="s">
        <v>17</v>
      </c>
      <c r="B13" s="43">
        <v>2.5000000000000001E-2</v>
      </c>
      <c r="C13" s="5" t="s">
        <v>10</v>
      </c>
      <c r="D13" s="6"/>
      <c r="E13" s="18"/>
      <c r="F13" s="19">
        <f>(((B15)+(B13^2/8)*(3.14/4)*B13^2*B14*B12*1000+(B18^2/8)*(3.14/4)*B18^2*B19*B11*1000))+(B7^2)*(((B16^2/8)*(3.14/4)*B16^2*B17*B11*1000)+((B20^2/8)*(3.14/4)*B20^2*B21*B11*1000)+((B8^2/8)*(3.14/4)*B8^2*B9*B10*1000))*(1/B7)^2</f>
        <v>1.6308603271484375E-2</v>
      </c>
      <c r="G13" s="20" t="s">
        <v>8</v>
      </c>
      <c r="H13" s="26"/>
      <c r="I13" s="26"/>
      <c r="J13" s="21"/>
      <c r="K13" s="3"/>
      <c r="L13" s="3"/>
    </row>
    <row r="14" spans="1:12" ht="13.5" customHeight="1" thickBot="1" x14ac:dyDescent="0.2">
      <c r="A14" s="5" t="s">
        <v>18</v>
      </c>
      <c r="B14" s="43">
        <v>0.35</v>
      </c>
      <c r="C14" s="5" t="s">
        <v>10</v>
      </c>
      <c r="D14" s="3"/>
      <c r="H14" s="3"/>
      <c r="I14" s="3"/>
      <c r="J14" s="3"/>
      <c r="K14" s="3"/>
      <c r="L14" s="3"/>
    </row>
    <row r="15" spans="1:12" ht="13.5" customHeight="1" x14ac:dyDescent="0.15">
      <c r="A15" s="40" t="s">
        <v>32</v>
      </c>
      <c r="B15" s="8">
        <v>8.5559999999999994E-3</v>
      </c>
      <c r="C15" s="5" t="s">
        <v>20</v>
      </c>
      <c r="D15" s="22"/>
      <c r="E15" s="34" t="s">
        <v>25</v>
      </c>
      <c r="F15" s="35"/>
      <c r="G15" s="14"/>
      <c r="H15" s="10"/>
      <c r="I15" s="3"/>
      <c r="J15" s="3"/>
      <c r="K15" s="3"/>
      <c r="L15" s="3"/>
    </row>
    <row r="16" spans="1:12" ht="13.5" customHeight="1" x14ac:dyDescent="0.15">
      <c r="A16" s="5" t="s">
        <v>21</v>
      </c>
      <c r="B16" s="43">
        <v>2.5000000000000001E-2</v>
      </c>
      <c r="C16" s="5" t="s">
        <v>10</v>
      </c>
      <c r="D16" s="29"/>
      <c r="E16" s="17"/>
      <c r="F16" s="32" t="s">
        <v>27</v>
      </c>
      <c r="G16" s="36"/>
      <c r="H16" s="10"/>
      <c r="I16" s="3"/>
      <c r="J16" s="3"/>
      <c r="K16" s="3"/>
      <c r="L16" s="3"/>
    </row>
    <row r="17" spans="1:12" ht="13.5" customHeight="1" thickBot="1" x14ac:dyDescent="0.2">
      <c r="A17" s="5" t="s">
        <v>22</v>
      </c>
      <c r="B17" s="43">
        <v>0.35</v>
      </c>
      <c r="C17" s="5" t="s">
        <v>10</v>
      </c>
      <c r="D17" s="22"/>
      <c r="E17" s="37"/>
      <c r="F17" s="26">
        <f>(3.14/4)*(B8)^2*B9*B10*1000</f>
        <v>3.8612187500000004</v>
      </c>
      <c r="G17" s="38" t="s">
        <v>28</v>
      </c>
      <c r="H17" s="10"/>
      <c r="I17" s="22"/>
      <c r="J17" s="3"/>
      <c r="K17" s="3"/>
      <c r="L17" s="3"/>
    </row>
    <row r="18" spans="1:12" ht="13.5" customHeight="1" x14ac:dyDescent="0.15">
      <c r="A18" s="40" t="s">
        <v>29</v>
      </c>
      <c r="B18" s="42"/>
      <c r="C18" s="5" t="s">
        <v>10</v>
      </c>
      <c r="D18" s="22"/>
      <c r="E18" s="12"/>
      <c r="F18" s="12"/>
      <c r="G18" s="33"/>
      <c r="H18" s="3"/>
      <c r="I18" s="29"/>
      <c r="J18" s="3"/>
      <c r="K18" s="3"/>
      <c r="L18" s="3"/>
    </row>
    <row r="19" spans="1:12" ht="13.5" customHeight="1" x14ac:dyDescent="0.15">
      <c r="A19" s="5" t="s">
        <v>19</v>
      </c>
      <c r="B19" s="42"/>
      <c r="C19" s="5" t="s">
        <v>10</v>
      </c>
      <c r="D19" s="3"/>
      <c r="E19" s="3"/>
      <c r="F19" s="3"/>
      <c r="G19" s="10"/>
      <c r="H19" s="3"/>
      <c r="I19" s="3"/>
      <c r="J19" s="30"/>
      <c r="K19" s="3"/>
      <c r="L19" s="3"/>
    </row>
    <row r="20" spans="1:12" ht="13.5" customHeight="1" x14ac:dyDescent="0.15">
      <c r="A20" s="5" t="s">
        <v>23</v>
      </c>
      <c r="B20" s="42"/>
      <c r="C20" s="5" t="s">
        <v>10</v>
      </c>
      <c r="D20" s="3"/>
      <c r="E20" s="3"/>
      <c r="F20" s="12"/>
      <c r="H20" s="3"/>
      <c r="I20" s="28"/>
      <c r="J20" s="3"/>
      <c r="K20" s="3"/>
      <c r="L20" s="3"/>
    </row>
    <row r="21" spans="1:12" ht="13.5" customHeight="1" x14ac:dyDescent="0.15">
      <c r="A21" s="5" t="s">
        <v>24</v>
      </c>
      <c r="B21" s="42"/>
      <c r="C21" s="5" t="s">
        <v>10</v>
      </c>
      <c r="D21" s="30" t="s">
        <v>30</v>
      </c>
      <c r="E21" s="3"/>
      <c r="F21" s="12"/>
      <c r="G21" s="3"/>
      <c r="H21" s="3"/>
      <c r="I21" s="28"/>
      <c r="J21" s="3"/>
      <c r="K21" s="3"/>
      <c r="L21" s="3"/>
    </row>
    <row r="22" spans="1:12" ht="13.5" customHeight="1" x14ac:dyDescent="0.15"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3.5" customHeight="1" x14ac:dyDescent="0.15"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3.5" customHeight="1" x14ac:dyDescent="0.15">
      <c r="D24" s="27"/>
      <c r="E24" s="27"/>
      <c r="F24" s="27"/>
      <c r="G24" s="27"/>
      <c r="H24" s="27"/>
      <c r="I24" s="27"/>
      <c r="J24" s="27"/>
      <c r="K24" s="27"/>
      <c r="L24" s="27"/>
    </row>
  </sheetData>
  <protectedRanges>
    <protectedRange sqref="B4:B21" name="範囲1"/>
  </protectedRanges>
  <phoneticPr fontId="2"/>
  <pageMargins left="0.7" right="0.7" top="0.75" bottom="0.75" header="0.3" footer="0.3"/>
  <pageSetup orientation="landscape" r:id="rId1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2016-09-18T09:30:19Z</cp:lastPrinted>
  <dcterms:modified xsi:type="dcterms:W3CDTF">2017-06-17T17:43:41Z</dcterms:modified>
</cp:coreProperties>
</file>